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8_{35AEDDE0-418E-45D6-87F0-49827FD6F69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  <c r="W4" i="1" l="1"/>
  <c r="O4" i="1" l="1"/>
  <c r="P4" i="1"/>
  <c r="Q4" i="1"/>
  <c r="R4" i="1"/>
  <c r="U10" i="1"/>
  <c r="O10" i="1"/>
  <c r="P10" i="1"/>
  <c r="Q10" i="1"/>
  <c r="R10" i="1"/>
  <c r="S10" i="1"/>
  <c r="T10" i="1"/>
  <c r="T8" i="1" l="1"/>
  <c r="T7" i="1"/>
  <c r="T6" i="1"/>
  <c r="T5" i="1"/>
  <c r="T4" i="1" s="1"/>
  <c r="U8" i="1"/>
  <c r="U7" i="1"/>
  <c r="U6" i="1"/>
  <c r="U5" i="1"/>
  <c r="U4" i="1" s="1"/>
  <c r="S8" i="1" l="1"/>
  <c r="S7" i="1"/>
  <c r="S6" i="1"/>
  <c r="S5" i="1"/>
  <c r="S4" i="1" s="1"/>
</calcChain>
</file>

<file path=xl/sharedStrings.xml><?xml version="1.0" encoding="utf-8"?>
<sst xmlns="http://schemas.openxmlformats.org/spreadsheetml/2006/main" count="153" uniqueCount="18">
  <si>
    <t>Number</t>
  </si>
  <si>
    <t>Number of Road Accidents</t>
  </si>
  <si>
    <t>Brunei Muara</t>
  </si>
  <si>
    <t>…</t>
  </si>
  <si>
    <t>Belait</t>
  </si>
  <si>
    <t>Tutong</t>
  </si>
  <si>
    <t>Temburong</t>
  </si>
  <si>
    <t>Deaths (Person)</t>
  </si>
  <si>
    <t>-</t>
  </si>
  <si>
    <t>Injuries (Person)</t>
  </si>
  <si>
    <t xml:space="preserve"> Road Accidents by District</t>
  </si>
  <si>
    <t>Source:</t>
  </si>
  <si>
    <t xml:space="preserve"> - Brunei National Road Safety Council (BNRSC)</t>
  </si>
  <si>
    <t xml:space="preserve"> - Royal Brunei Police Force, Prime Minister's Office</t>
  </si>
  <si>
    <t xml:space="preserve"> - '-' means Nil </t>
  </si>
  <si>
    <t xml:space="preserve"> - '…' means Not Available</t>
  </si>
  <si>
    <t>Outside Brunei</t>
  </si>
  <si>
    <t xml:space="preserve"> - Brunei Insurance and Takaful Association (BITA)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</si>
</sst>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0" applyFont="1" applyAlignment="1">
      <alignment vertical="center"/>
    </xf>
    <xf numFmtId="0" fontId="2" fillId="0" borderId="1" xfId="1" applyFont="1" applyFill="1" applyBorder="1" applyAlignment="1" applyProtection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/>
    </xf>
    <xf numFmtId="0" fontId="1" fillId="0" borderId="0" xfId="1" applyFont="1" applyFill="1" applyAlignment="1" applyProtection="1">
      <alignment vertical="center"/>
    </xf>
    <xf numFmtId="3" fontId="1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/>
    </xf>
    <xf numFmtId="0" fontId="2" fillId="0" borderId="0" xfId="1" applyFont="1" applyFill="1" applyAlignment="1" applyProtection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13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5"/>
  <sheetViews>
    <sheetView tabSelected="1" workbookViewId="0">
      <selection activeCell="L12" sqref="L12"/>
    </sheetView>
  </sheetViews>
  <sheetFormatPr defaultColWidth="12.5703125" defaultRowHeight="15" x14ac:dyDescent="0.2"/>
  <cols>
    <col min="1" max="1" width="35" style="3" customWidth="1"/>
    <col min="2" max="21" width="10.28515625" style="3" customWidth="1"/>
    <col min="22" max="24" width="13.85546875" style="3" customWidth="1"/>
    <col min="25" max="16384" width="12.5703125" style="3"/>
  </cols>
  <sheetData>
    <row r="1" spans="1:29" ht="15.75" customHeight="1" x14ac:dyDescent="0.2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"/>
      <c r="Y1" s="2"/>
      <c r="Z1" s="2"/>
      <c r="AA1" s="2"/>
      <c r="AB1" s="2"/>
      <c r="AC1" s="2"/>
    </row>
    <row r="2" spans="1:29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6"/>
      <c r="V2" s="1"/>
      <c r="W2" s="22"/>
      <c r="X2" s="22" t="s">
        <v>0</v>
      </c>
      <c r="Y2" s="2"/>
      <c r="Z2" s="2"/>
      <c r="AA2" s="2"/>
      <c r="AB2" s="2"/>
      <c r="AC2" s="2"/>
    </row>
    <row r="3" spans="1:29" s="5" customFormat="1" ht="15.75" customHeight="1" x14ac:dyDescent="0.2">
      <c r="A3" s="13"/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7">
        <v>2020</v>
      </c>
      <c r="W3" s="7">
        <v>2021</v>
      </c>
      <c r="X3" s="7">
        <v>2022</v>
      </c>
      <c r="Y3" s="4"/>
      <c r="Z3" s="4"/>
      <c r="AA3" s="4"/>
      <c r="AB3" s="4"/>
      <c r="AC3" s="4"/>
    </row>
    <row r="4" spans="1:29" s="6" customFormat="1" ht="15.75" customHeight="1" x14ac:dyDescent="0.25">
      <c r="A4" s="14" t="s">
        <v>1</v>
      </c>
      <c r="B4" s="8">
        <v>2861</v>
      </c>
      <c r="C4" s="8">
        <v>2794</v>
      </c>
      <c r="D4" s="8">
        <v>2838</v>
      </c>
      <c r="E4" s="8">
        <v>2625</v>
      </c>
      <c r="F4" s="8">
        <v>2625</v>
      </c>
      <c r="G4" s="8">
        <v>2771</v>
      </c>
      <c r="H4" s="8">
        <v>2710</v>
      </c>
      <c r="I4" s="8">
        <v>2674</v>
      </c>
      <c r="J4" s="8">
        <v>2775</v>
      </c>
      <c r="K4" s="8">
        <v>3110</v>
      </c>
      <c r="L4" s="8">
        <v>3414</v>
      </c>
      <c r="M4" s="8">
        <v>3598</v>
      </c>
      <c r="N4" s="8">
        <v>3310</v>
      </c>
      <c r="O4" s="10">
        <f t="shared" ref="O4:T4" si="0">SUM(O5:O8)</f>
        <v>3338</v>
      </c>
      <c r="P4" s="10">
        <f t="shared" si="0"/>
        <v>3366</v>
      </c>
      <c r="Q4" s="10">
        <f t="shared" si="0"/>
        <v>3345</v>
      </c>
      <c r="R4" s="10">
        <f t="shared" si="0"/>
        <v>3375</v>
      </c>
      <c r="S4" s="10">
        <f t="shared" si="0"/>
        <v>3515</v>
      </c>
      <c r="T4" s="10">
        <f t="shared" si="0"/>
        <v>4686</v>
      </c>
      <c r="U4" s="10">
        <f>SUM(U5:U8)</f>
        <v>4342</v>
      </c>
      <c r="V4" s="10">
        <v>3997</v>
      </c>
      <c r="W4" s="10">
        <f>SUM(W5:W8)</f>
        <v>3104</v>
      </c>
      <c r="X4" s="10">
        <f>SUM(X5:X8)</f>
        <v>2131</v>
      </c>
    </row>
    <row r="5" spans="1:29" s="6" customFormat="1" ht="15.75" customHeight="1" x14ac:dyDescent="0.25">
      <c r="A5" s="15" t="s">
        <v>2</v>
      </c>
      <c r="B5" s="11" t="s">
        <v>3</v>
      </c>
      <c r="C5" s="11" t="s">
        <v>3</v>
      </c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  <c r="N5" s="11" t="s">
        <v>3</v>
      </c>
      <c r="O5" s="12">
        <v>2158</v>
      </c>
      <c r="P5" s="12">
        <v>2201</v>
      </c>
      <c r="Q5" s="12">
        <v>2197</v>
      </c>
      <c r="R5" s="12">
        <v>2341</v>
      </c>
      <c r="S5" s="12">
        <f>1801+621</f>
        <v>2422</v>
      </c>
      <c r="T5" s="12">
        <f>2569+792</f>
        <v>3361</v>
      </c>
      <c r="U5" s="12">
        <f>2335+771</f>
        <v>3106</v>
      </c>
      <c r="V5" s="12">
        <v>2939</v>
      </c>
      <c r="W5" s="12">
        <v>2400</v>
      </c>
      <c r="X5" s="12">
        <v>1634</v>
      </c>
    </row>
    <row r="6" spans="1:29" s="6" customFormat="1" ht="15.75" customHeight="1" x14ac:dyDescent="0.25">
      <c r="A6" s="15" t="s">
        <v>4</v>
      </c>
      <c r="B6" s="11" t="s">
        <v>3</v>
      </c>
      <c r="C6" s="11" t="s">
        <v>3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2">
        <v>693</v>
      </c>
      <c r="P6" s="12">
        <v>689</v>
      </c>
      <c r="Q6" s="12">
        <v>673</v>
      </c>
      <c r="R6" s="12">
        <v>643</v>
      </c>
      <c r="S6" s="12">
        <f>530+133</f>
        <v>663</v>
      </c>
      <c r="T6" s="12">
        <f>517+214</f>
        <v>731</v>
      </c>
      <c r="U6" s="12">
        <f>516+237</f>
        <v>753</v>
      </c>
      <c r="V6" s="12">
        <v>628</v>
      </c>
      <c r="W6" s="12">
        <v>411</v>
      </c>
      <c r="X6" s="12">
        <v>266</v>
      </c>
    </row>
    <row r="7" spans="1:29" s="6" customFormat="1" ht="15.75" customHeight="1" x14ac:dyDescent="0.25">
      <c r="A7" s="15" t="s">
        <v>5</v>
      </c>
      <c r="B7" s="11" t="s">
        <v>3</v>
      </c>
      <c r="C7" s="11" t="s">
        <v>3</v>
      </c>
      <c r="D7" s="11" t="s">
        <v>3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3</v>
      </c>
      <c r="K7" s="11" t="s">
        <v>3</v>
      </c>
      <c r="L7" s="11" t="s">
        <v>3</v>
      </c>
      <c r="M7" s="11" t="s">
        <v>3</v>
      </c>
      <c r="N7" s="11" t="s">
        <v>3</v>
      </c>
      <c r="O7" s="12">
        <v>447</v>
      </c>
      <c r="P7" s="12">
        <v>442</v>
      </c>
      <c r="Q7" s="12">
        <v>443</v>
      </c>
      <c r="R7" s="12">
        <v>350</v>
      </c>
      <c r="S7" s="12">
        <f>325+75</f>
        <v>400</v>
      </c>
      <c r="T7" s="12">
        <f>383+186</f>
        <v>569</v>
      </c>
      <c r="U7" s="12">
        <f>272+165</f>
        <v>437</v>
      </c>
      <c r="V7" s="12">
        <v>372</v>
      </c>
      <c r="W7" s="12">
        <v>262</v>
      </c>
      <c r="X7" s="12">
        <v>197</v>
      </c>
    </row>
    <row r="8" spans="1:29" s="6" customFormat="1" ht="15.75" customHeight="1" x14ac:dyDescent="0.25">
      <c r="A8" s="15" t="s">
        <v>6</v>
      </c>
      <c r="B8" s="11" t="s">
        <v>3</v>
      </c>
      <c r="C8" s="11" t="s">
        <v>3</v>
      </c>
      <c r="D8" s="11" t="s">
        <v>3</v>
      </c>
      <c r="E8" s="11" t="s">
        <v>3</v>
      </c>
      <c r="F8" s="11" t="s">
        <v>3</v>
      </c>
      <c r="G8" s="11" t="s">
        <v>3</v>
      </c>
      <c r="H8" s="11" t="s">
        <v>3</v>
      </c>
      <c r="I8" s="11" t="s">
        <v>3</v>
      </c>
      <c r="J8" s="11" t="s">
        <v>3</v>
      </c>
      <c r="K8" s="11" t="s">
        <v>3</v>
      </c>
      <c r="L8" s="11" t="s">
        <v>3</v>
      </c>
      <c r="M8" s="11" t="s">
        <v>3</v>
      </c>
      <c r="N8" s="11" t="s">
        <v>3</v>
      </c>
      <c r="O8" s="12">
        <v>40</v>
      </c>
      <c r="P8" s="12">
        <v>34</v>
      </c>
      <c r="Q8" s="12">
        <v>32</v>
      </c>
      <c r="R8" s="12">
        <v>41</v>
      </c>
      <c r="S8" s="12">
        <f>28+2</f>
        <v>30</v>
      </c>
      <c r="T8" s="12">
        <f>14+11</f>
        <v>25</v>
      </c>
      <c r="U8" s="12">
        <f>23+23</f>
        <v>46</v>
      </c>
      <c r="V8" s="12">
        <v>47</v>
      </c>
      <c r="W8" s="12">
        <v>31</v>
      </c>
      <c r="X8" s="12">
        <v>34</v>
      </c>
    </row>
    <row r="9" spans="1:29" s="6" customFormat="1" ht="15.75" customHeight="1" x14ac:dyDescent="0.25">
      <c r="A9" s="15" t="s">
        <v>16</v>
      </c>
      <c r="B9" s="11" t="s">
        <v>3</v>
      </c>
      <c r="C9" s="11" t="s">
        <v>3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  <c r="Q9" s="11" t="s">
        <v>3</v>
      </c>
      <c r="R9" s="11" t="s">
        <v>3</v>
      </c>
      <c r="S9" s="12" t="s">
        <v>3</v>
      </c>
      <c r="T9" s="12" t="s">
        <v>3</v>
      </c>
      <c r="U9" s="12" t="s">
        <v>3</v>
      </c>
      <c r="V9" s="12">
        <v>11</v>
      </c>
      <c r="W9" s="12" t="s">
        <v>8</v>
      </c>
      <c r="X9" s="12" t="s">
        <v>8</v>
      </c>
    </row>
    <row r="10" spans="1:29" s="6" customFormat="1" ht="15.75" customHeight="1" x14ac:dyDescent="0.25">
      <c r="A10" s="14" t="s">
        <v>7</v>
      </c>
      <c r="B10" s="11">
        <v>41</v>
      </c>
      <c r="C10" s="11">
        <v>45</v>
      </c>
      <c r="D10" s="11">
        <v>40</v>
      </c>
      <c r="E10" s="11">
        <v>28</v>
      </c>
      <c r="F10" s="11">
        <v>36</v>
      </c>
      <c r="G10" s="11">
        <v>38</v>
      </c>
      <c r="H10" s="11">
        <v>32</v>
      </c>
      <c r="I10" s="11">
        <v>54</v>
      </c>
      <c r="J10" s="11">
        <v>29</v>
      </c>
      <c r="K10" s="11">
        <v>38</v>
      </c>
      <c r="L10" s="11">
        <v>26</v>
      </c>
      <c r="M10" s="11">
        <v>47</v>
      </c>
      <c r="N10" s="11">
        <v>28</v>
      </c>
      <c r="O10" s="8">
        <f t="shared" ref="O10:U10" si="1">SUM(O11:O14)</f>
        <v>32</v>
      </c>
      <c r="P10" s="8">
        <f t="shared" si="1"/>
        <v>24</v>
      </c>
      <c r="Q10" s="8">
        <f t="shared" si="1"/>
        <v>36</v>
      </c>
      <c r="R10" s="8">
        <f t="shared" si="1"/>
        <v>17</v>
      </c>
      <c r="S10" s="8">
        <f t="shared" si="1"/>
        <v>29</v>
      </c>
      <c r="T10" s="8">
        <f t="shared" si="1"/>
        <v>17</v>
      </c>
      <c r="U10" s="8">
        <f t="shared" si="1"/>
        <v>12</v>
      </c>
      <c r="V10" s="8">
        <v>11</v>
      </c>
      <c r="W10" s="8">
        <v>16</v>
      </c>
      <c r="X10" s="8">
        <v>20</v>
      </c>
    </row>
    <row r="11" spans="1:29" s="6" customFormat="1" ht="15.75" customHeight="1" x14ac:dyDescent="0.25">
      <c r="A11" s="15" t="s">
        <v>2</v>
      </c>
      <c r="B11" s="11" t="s">
        <v>3</v>
      </c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</v>
      </c>
      <c r="L11" s="11" t="s">
        <v>3</v>
      </c>
      <c r="M11" s="11" t="s">
        <v>3</v>
      </c>
      <c r="N11" s="11" t="s">
        <v>3</v>
      </c>
      <c r="O11" s="12">
        <v>15</v>
      </c>
      <c r="P11" s="12">
        <v>13</v>
      </c>
      <c r="Q11" s="12">
        <v>25</v>
      </c>
      <c r="R11" s="12">
        <v>9</v>
      </c>
      <c r="S11" s="12">
        <v>15</v>
      </c>
      <c r="T11" s="12">
        <v>11</v>
      </c>
      <c r="U11" s="12">
        <v>5</v>
      </c>
      <c r="V11" s="12">
        <v>3</v>
      </c>
      <c r="W11" s="12">
        <v>9</v>
      </c>
      <c r="X11" s="12">
        <v>11</v>
      </c>
    </row>
    <row r="12" spans="1:29" s="6" customFormat="1" ht="15.75" customHeight="1" x14ac:dyDescent="0.25">
      <c r="A12" s="15" t="s">
        <v>4</v>
      </c>
      <c r="B12" s="11" t="s">
        <v>3</v>
      </c>
      <c r="C12" s="11" t="s">
        <v>3</v>
      </c>
      <c r="D12" s="11" t="s">
        <v>3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  <c r="O12" s="12">
        <v>9</v>
      </c>
      <c r="P12" s="12">
        <v>7</v>
      </c>
      <c r="Q12" s="12">
        <v>1</v>
      </c>
      <c r="R12" s="12">
        <v>6</v>
      </c>
      <c r="S12" s="12">
        <v>5</v>
      </c>
      <c r="T12" s="12">
        <v>3</v>
      </c>
      <c r="U12" s="12" t="s">
        <v>8</v>
      </c>
      <c r="V12" s="12">
        <v>7</v>
      </c>
      <c r="W12" s="12">
        <v>3</v>
      </c>
      <c r="X12" s="12">
        <v>4</v>
      </c>
    </row>
    <row r="13" spans="1:29" s="6" customFormat="1" ht="15.75" customHeight="1" x14ac:dyDescent="0.25">
      <c r="A13" s="15" t="s">
        <v>5</v>
      </c>
      <c r="B13" s="11" t="s">
        <v>3</v>
      </c>
      <c r="C13" s="11" t="s">
        <v>3</v>
      </c>
      <c r="D13" s="11" t="s">
        <v>3</v>
      </c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  <c r="K13" s="11" t="s">
        <v>3</v>
      </c>
      <c r="L13" s="11" t="s">
        <v>3</v>
      </c>
      <c r="M13" s="11" t="s">
        <v>3</v>
      </c>
      <c r="N13" s="11" t="s">
        <v>3</v>
      </c>
      <c r="O13" s="12">
        <v>8</v>
      </c>
      <c r="P13" s="12">
        <v>4</v>
      </c>
      <c r="Q13" s="12">
        <v>9</v>
      </c>
      <c r="R13" s="12">
        <v>2</v>
      </c>
      <c r="S13" s="12">
        <v>7</v>
      </c>
      <c r="T13" s="12">
        <v>3</v>
      </c>
      <c r="U13" s="12">
        <v>6</v>
      </c>
      <c r="V13" s="12" t="s">
        <v>8</v>
      </c>
      <c r="W13" s="12">
        <v>3</v>
      </c>
      <c r="X13" s="12">
        <v>5</v>
      </c>
    </row>
    <row r="14" spans="1:29" s="6" customFormat="1" ht="15.75" customHeight="1" x14ac:dyDescent="0.25">
      <c r="A14" s="15" t="s">
        <v>6</v>
      </c>
      <c r="B14" s="11" t="s">
        <v>3</v>
      </c>
      <c r="C14" s="11" t="s">
        <v>3</v>
      </c>
      <c r="D14" s="11" t="s">
        <v>3</v>
      </c>
      <c r="E14" s="11" t="s">
        <v>3</v>
      </c>
      <c r="F14" s="11" t="s">
        <v>3</v>
      </c>
      <c r="G14" s="11" t="s">
        <v>3</v>
      </c>
      <c r="H14" s="11" t="s">
        <v>3</v>
      </c>
      <c r="I14" s="11" t="s">
        <v>3</v>
      </c>
      <c r="J14" s="11" t="s">
        <v>3</v>
      </c>
      <c r="K14" s="11" t="s">
        <v>3</v>
      </c>
      <c r="L14" s="11" t="s">
        <v>3</v>
      </c>
      <c r="M14" s="11" t="s">
        <v>3</v>
      </c>
      <c r="N14" s="11" t="s">
        <v>3</v>
      </c>
      <c r="O14" s="12" t="s">
        <v>8</v>
      </c>
      <c r="P14" s="12" t="s">
        <v>8</v>
      </c>
      <c r="Q14" s="12">
        <v>1</v>
      </c>
      <c r="R14" s="12" t="s">
        <v>8</v>
      </c>
      <c r="S14" s="12">
        <v>2</v>
      </c>
      <c r="T14" s="12" t="s">
        <v>8</v>
      </c>
      <c r="U14" s="12">
        <v>1</v>
      </c>
      <c r="V14" s="12">
        <v>1</v>
      </c>
      <c r="W14" s="12">
        <v>1</v>
      </c>
      <c r="X14" s="12" t="s">
        <v>8</v>
      </c>
    </row>
    <row r="15" spans="1:29" s="6" customFormat="1" ht="15.75" customHeight="1" x14ac:dyDescent="0.25">
      <c r="A15" s="14" t="s">
        <v>9</v>
      </c>
      <c r="B15" s="8">
        <v>554</v>
      </c>
      <c r="C15" s="8">
        <v>537</v>
      </c>
      <c r="D15" s="8">
        <v>549</v>
      </c>
      <c r="E15" s="8">
        <v>645</v>
      </c>
      <c r="F15" s="8">
        <v>619</v>
      </c>
      <c r="G15" s="8">
        <v>528</v>
      </c>
      <c r="H15" s="8">
        <v>555</v>
      </c>
      <c r="I15" s="8">
        <v>556</v>
      </c>
      <c r="J15" s="8">
        <v>515</v>
      </c>
      <c r="K15" s="8">
        <v>608</v>
      </c>
      <c r="L15" s="8">
        <v>698</v>
      </c>
      <c r="M15" s="8">
        <v>699</v>
      </c>
      <c r="N15" s="8">
        <v>489</v>
      </c>
      <c r="O15" s="9">
        <v>510</v>
      </c>
      <c r="P15" s="9">
        <v>433</v>
      </c>
      <c r="Q15" s="9">
        <v>460</v>
      </c>
      <c r="R15" s="9">
        <v>473</v>
      </c>
      <c r="S15" s="10">
        <v>529</v>
      </c>
      <c r="T15" s="10">
        <v>433</v>
      </c>
      <c r="U15" s="10">
        <v>357</v>
      </c>
      <c r="V15" s="10">
        <v>341</v>
      </c>
      <c r="W15" s="10">
        <v>343</v>
      </c>
      <c r="X15" s="10">
        <v>359</v>
      </c>
    </row>
    <row r="16" spans="1:29" ht="15.7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1"/>
      <c r="Q16" s="21"/>
      <c r="R16" s="21"/>
      <c r="S16" s="21"/>
      <c r="T16" s="21"/>
      <c r="U16" s="21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19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1"/>
      <c r="P17" s="21"/>
      <c r="Q17" s="21"/>
      <c r="R17" s="21"/>
      <c r="S17" s="21"/>
      <c r="T17" s="21"/>
      <c r="U17" s="21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20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2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2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2"/>
      <c r="Z20" s="2"/>
      <c r="AA20" s="2"/>
      <c r="AB20" s="2"/>
      <c r="AC20" s="2"/>
    </row>
    <row r="21" spans="1:29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2"/>
      <c r="Z21" s="2"/>
      <c r="AA21" s="2"/>
      <c r="AB21" s="2"/>
      <c r="AC21" s="2"/>
    </row>
    <row r="22" spans="1:29" ht="15.75" customHeight="1" x14ac:dyDescent="0.2">
      <c r="A22" s="2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2"/>
      <c r="Z22" s="2"/>
      <c r="AA22" s="2"/>
      <c r="AB22" s="2"/>
      <c r="AC22" s="2"/>
    </row>
    <row r="23" spans="1:29" ht="15.75" customHeight="1" x14ac:dyDescent="0.2">
      <c r="A23" s="2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2"/>
      <c r="Z23" s="2"/>
      <c r="AA23" s="2"/>
      <c r="AB23" s="2"/>
      <c r="AC23" s="2"/>
    </row>
    <row r="24" spans="1:29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2"/>
      <c r="Z24" s="2"/>
      <c r="AA24" s="2"/>
      <c r="AB24" s="2"/>
      <c r="AC24" s="2"/>
    </row>
    <row r="25" spans="1:29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</row>
    <row r="26" spans="1:29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</row>
    <row r="27" spans="1:29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</row>
    <row r="28" spans="1:29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</row>
    <row r="29" spans="1:29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</row>
    <row r="30" spans="1:29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</row>
    <row r="31" spans="1:29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</row>
    <row r="32" spans="1:29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</row>
    <row r="33" spans="1:24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</row>
    <row r="34" spans="1:24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  <c r="W42" s="1"/>
      <c r="X42" s="1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  <c r="W43" s="1"/>
      <c r="X43" s="1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  <c r="W44" s="1"/>
      <c r="X44" s="1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  <c r="W45" s="1"/>
      <c r="X45" s="1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  <c r="W47" s="1"/>
      <c r="X47" s="1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/>
      <c r="W48" s="1"/>
      <c r="X48" s="1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/>
      <c r="W49" s="1"/>
      <c r="X49" s="1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  <c r="W53" s="1"/>
      <c r="X53" s="1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</sheetData>
  <mergeCells count="1">
    <mergeCell ref="A1:W1"/>
  </mergeCells>
  <pageMargins left="0.7" right="0.7" top="0.75" bottom="0.75" header="0.3" footer="0.3"/>
  <pageSetup orientation="portrait" verticalDpi="0" r:id="rId1"/>
  <ignoredErrors>
    <ignoredError sqref="Q10:S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UTZWJRNMN37P-1071157593-4225</_dlc_DocId>
    <_dlc_DocIdUrl xmlns="3eb395c1-c26a-485a-a474-2edaaa77b21c">
      <Url>http://deps-mofe-pro.egc.gov.bn/_layouts/15/DocIdRedir.aspx?ID=UTZWJRNMN37P-1071157593-4225</Url>
      <Description>UTZWJRNMN37P-1071157593-4225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A7D7FB2-FEB2-4D03-A641-99A1C955B96D}"/>
</file>

<file path=customXml/itemProps2.xml><?xml version="1.0" encoding="utf-8"?>
<ds:datastoreItem xmlns:ds="http://schemas.openxmlformats.org/officeDocument/2006/customXml" ds:itemID="{DA6CF66A-AA79-452E-A527-DC7BD09013B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5614B3-B09A-469D-9DA5-34E112A1F6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2F62B6-3303-46E7-AC4F-21D087AF7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2019-03-04T00:16:06Z</dcterms:created>
  <dcterms:modified xsi:type="dcterms:W3CDTF">2023-03-06T02:06:38Z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4569b8bc-e749-4627-877b-e8a986164d57</vt:lpwstr>
  </property>
</Properties>
</file>